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 (2024 тариф)" sheetId="20" r:id="rId1"/>
  </sheets>
  <calcPr calcId="125725"/>
</workbook>
</file>

<file path=xl/calcChain.xml><?xml version="1.0" encoding="utf-8"?>
<calcChain xmlns="http://schemas.openxmlformats.org/spreadsheetml/2006/main">
  <c r="C17" i="20"/>
  <c r="E8"/>
  <c r="E16"/>
  <c r="D16"/>
  <c r="D17" s="1"/>
  <c r="E15"/>
  <c r="D15"/>
  <c r="E14"/>
  <c r="D14"/>
  <c r="E13"/>
  <c r="D13"/>
  <c r="D9"/>
  <c r="E9"/>
  <c r="D10"/>
  <c r="E10"/>
  <c r="D8"/>
  <c r="E19"/>
  <c r="E20" s="1"/>
  <c r="D19"/>
  <c r="D20" s="1"/>
  <c r="C20"/>
  <c r="E17" l="1"/>
  <c r="D11"/>
  <c r="E11"/>
  <c r="C11"/>
</calcChain>
</file>

<file path=xl/sharedStrings.xml><?xml version="1.0" encoding="utf-8"?>
<sst xmlns="http://schemas.openxmlformats.org/spreadsheetml/2006/main" count="39" uniqueCount="34">
  <si>
    <t>Способ оплаты</t>
  </si>
  <si>
    <t>комплексное посещение</t>
  </si>
  <si>
    <t>Наименование исследований и медицинских вмешательств</t>
  </si>
  <si>
    <t>Тариф (руб.)</t>
  </si>
  <si>
    <t>Приложение 10.4</t>
  </si>
  <si>
    <t>Микроскопическое исследование мазков</t>
  </si>
  <si>
    <t>Тарифы на проведение 1 этапа диспансеризации для оценки репродуктивности здоровья женщин (18-29 лет)</t>
  </si>
  <si>
    <t>Тарифы на проведение 2 этапа диспансеризации для оценки репродуктивности здоровья женщин (за единицу объема оказания медицинской помощи)</t>
  </si>
  <si>
    <t>УЗИ молочных желез</t>
  </si>
  <si>
    <t>Повторный прием (осмотр) врачом акушером-гинекологом</t>
  </si>
  <si>
    <t>Спермограмма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</si>
  <si>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</si>
  <si>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 xml:space="preserve">ИТОГО  комплексное посещение: </t>
  </si>
  <si>
    <t xml:space="preserve">ИТОГО комплексное посещение: </t>
  </si>
  <si>
    <t>Цитологическое исследование мазка с поверхности шейки матки и цирвикального канала (за исключением случаев невозможности проведения исследования по медицинским показаниям в связи с экстрипацией матки, virgo). Цитологическое исследование мазка (соскоба) с шейки матки проводится при его окрашивании по Папаниколау (другие способы окраски не допускаются)</t>
  </si>
  <si>
    <t>* Тариф увеличен на 10%</t>
  </si>
  <si>
    <t>Прием (осмотр) врачом акушером-гинекологом (включая пальпацию молочных желез и осмотр шейки матки в зеркалах с забором материала на исследование)</t>
  </si>
  <si>
    <t>УЗИ предстательной железы и органов мошонки</t>
  </si>
  <si>
    <t>к Тарифному соглашению на 2024 год от 31.01.2024</t>
  </si>
  <si>
    <t>Тарифы на проведение 1 этапа диспансеризации для оценки репродуктивности здоровья женщин (30-49 лет)</t>
  </si>
  <si>
    <t>Тариф (руб.) (вечернее время и субботу) *</t>
  </si>
  <si>
    <t>Тариф (руб.) (мобильными бригадами) **</t>
  </si>
  <si>
    <t>Тарифы на проведение диспансеризации взрослого населения для оценки репродуктивного здоровья</t>
  </si>
  <si>
    <t>** Тариф увеличен на 20%</t>
  </si>
  <si>
    <t>ИТОГО комплексное посещение:</t>
  </si>
  <si>
    <t>в редакции от 26.04.2024</t>
  </si>
  <si>
    <t xml:space="preserve">Прием (осмотр) врачом- урологом (при его отсутствии врачом хирургом, прошедшим подготовку по вопросу репродуктивного здоровья у мужчин) </t>
  </si>
  <si>
    <t xml:space="preserve">УЗИ органов малого таза </t>
  </si>
  <si>
    <t>Тарифы на проведение 2 этапа диспансеризации для оценки репродуктивности здоровья мужчин (за единицу объема оказания медицинской помощи) (18-49 лет)</t>
  </si>
  <si>
    <t>У женщин в возрасте 18-29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(Neisseria gonorrhoeae, Trichomonas vaginalis, Chlamidia trahomatis, Mycoplasma genitalium)</t>
  </si>
  <si>
    <t>В возрасте 30,35,40,45 лет проведение лабораторных иссследований мазков в целях выявления возбудителей инфекции заболеваний органов малого таза методом полимеразной цепной реакции (Neisseria gonorrhoeae, Trichomonas vaginalis, Chlamidia trahomatis, Mycoplasma genitalium, Papiloma virus)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</si>
  <si>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(Chlamidia trahomatis, Neisseria gonorrhoeae, Ureaplasma urealyticum, Trichomonas vaginalis)</t>
  </si>
  <si>
    <t>Тарифы на проведение 1 этапа диспансеризации для оценки репродуктивности здоровья мужчин (18-49 лет)</t>
  </si>
  <si>
    <t>В возрасте 31-34, 36-39, 41-44 лет проведение лабораторных иссследований мазков в целях выявления возбудителей инфекции заболеваний органов малого таза методом полимеразной цепной реакции (Neisseria gonorrhoeae, Trichomonas vaginalis, Chlamidia trahomatis, Mycoplasma genitalium)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</si>
</sst>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0" fillId="0" borderId="0" xfId="0" applyNumberFormat="1"/>
    <xf numFmtId="2" fontId="1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2" fontId="6" fillId="0" borderId="0" xfId="0" applyNumberFormat="1" applyFont="1"/>
    <xf numFmtId="0" fontId="5" fillId="0" borderId="0" xfId="0" applyFont="1" applyBorder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"/>
  <sheetViews>
    <sheetView tabSelected="1" topLeftCell="A2" zoomScale="80" zoomScaleNormal="80" workbookViewId="0">
      <selection activeCell="F7" sqref="F7"/>
    </sheetView>
  </sheetViews>
  <sheetFormatPr defaultRowHeight="15"/>
  <cols>
    <col min="1" max="1" width="23.42578125" customWidth="1"/>
    <col min="2" max="2" width="65.5703125" customWidth="1"/>
    <col min="3" max="3" width="14.42578125" style="14" customWidth="1"/>
    <col min="4" max="5" width="19.28515625" style="14" customWidth="1"/>
    <col min="6" max="6" width="14.140625" customWidth="1"/>
    <col min="7" max="11" width="17.140625" customWidth="1"/>
    <col min="12" max="12" width="18.42578125" customWidth="1"/>
    <col min="13" max="13" width="9.140625" style="17"/>
    <col min="197" max="197" width="36.85546875" customWidth="1"/>
    <col min="198" max="198" width="9.5703125" customWidth="1"/>
    <col min="199" max="199" width="10.7109375" customWidth="1"/>
    <col min="200" max="200" width="9.140625" customWidth="1"/>
    <col min="201" max="203" width="13.28515625" customWidth="1"/>
    <col min="204" max="204" width="9.5703125" customWidth="1"/>
    <col min="205" max="205" width="10.140625" customWidth="1"/>
    <col min="206" max="206" width="9.140625" customWidth="1"/>
    <col min="207" max="209" width="12" customWidth="1"/>
    <col min="210" max="210" width="9.85546875" customWidth="1"/>
    <col min="211" max="211" width="10.5703125" customWidth="1"/>
    <col min="212" max="212" width="9.140625" customWidth="1"/>
    <col min="213" max="215" width="12.140625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453" max="453" width="36.85546875" customWidth="1"/>
    <col min="454" max="454" width="9.5703125" customWidth="1"/>
    <col min="455" max="455" width="10.7109375" customWidth="1"/>
    <col min="456" max="456" width="9.140625" customWidth="1"/>
    <col min="457" max="459" width="13.28515625" customWidth="1"/>
    <col min="460" max="460" width="9.5703125" customWidth="1"/>
    <col min="461" max="461" width="10.140625" customWidth="1"/>
    <col min="462" max="462" width="9.140625" customWidth="1"/>
    <col min="463" max="465" width="12" customWidth="1"/>
    <col min="466" max="466" width="9.85546875" customWidth="1"/>
    <col min="467" max="467" width="10.5703125" customWidth="1"/>
    <col min="468" max="468" width="9.140625" customWidth="1"/>
    <col min="469" max="471" width="12.140625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709" max="709" width="36.85546875" customWidth="1"/>
    <col min="710" max="710" width="9.5703125" customWidth="1"/>
    <col min="711" max="711" width="10.7109375" customWidth="1"/>
    <col min="712" max="712" width="9.140625" customWidth="1"/>
    <col min="713" max="715" width="13.28515625" customWidth="1"/>
    <col min="716" max="716" width="9.5703125" customWidth="1"/>
    <col min="717" max="717" width="10.140625" customWidth="1"/>
    <col min="718" max="718" width="9.140625" customWidth="1"/>
    <col min="719" max="721" width="12" customWidth="1"/>
    <col min="722" max="722" width="9.85546875" customWidth="1"/>
    <col min="723" max="723" width="10.5703125" customWidth="1"/>
    <col min="724" max="724" width="9.140625" customWidth="1"/>
    <col min="725" max="727" width="12.140625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965" max="965" width="36.85546875" customWidth="1"/>
    <col min="966" max="966" width="9.5703125" customWidth="1"/>
    <col min="967" max="967" width="10.7109375" customWidth="1"/>
    <col min="968" max="968" width="9.140625" customWidth="1"/>
    <col min="969" max="971" width="13.28515625" customWidth="1"/>
    <col min="972" max="972" width="9.5703125" customWidth="1"/>
    <col min="973" max="973" width="10.140625" customWidth="1"/>
    <col min="974" max="974" width="9.140625" customWidth="1"/>
    <col min="975" max="977" width="12" customWidth="1"/>
    <col min="978" max="978" width="9.85546875" customWidth="1"/>
    <col min="979" max="979" width="10.5703125" customWidth="1"/>
    <col min="980" max="980" width="9.140625" customWidth="1"/>
    <col min="981" max="983" width="12.140625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1221" max="1221" width="36.85546875" customWidth="1"/>
    <col min="1222" max="1222" width="9.5703125" customWidth="1"/>
    <col min="1223" max="1223" width="10.7109375" customWidth="1"/>
    <col min="1224" max="1224" width="9.140625" customWidth="1"/>
    <col min="1225" max="1227" width="13.28515625" customWidth="1"/>
    <col min="1228" max="1228" width="9.5703125" customWidth="1"/>
    <col min="1229" max="1229" width="10.140625" customWidth="1"/>
    <col min="1230" max="1230" width="9.140625" customWidth="1"/>
    <col min="1231" max="1233" width="12" customWidth="1"/>
    <col min="1234" max="1234" width="9.85546875" customWidth="1"/>
    <col min="1235" max="1235" width="10.5703125" customWidth="1"/>
    <col min="1236" max="1236" width="9.140625" customWidth="1"/>
    <col min="1237" max="1239" width="12.140625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477" max="1477" width="36.85546875" customWidth="1"/>
    <col min="1478" max="1478" width="9.5703125" customWidth="1"/>
    <col min="1479" max="1479" width="10.7109375" customWidth="1"/>
    <col min="1480" max="1480" width="9.140625" customWidth="1"/>
    <col min="1481" max="1483" width="13.28515625" customWidth="1"/>
    <col min="1484" max="1484" width="9.5703125" customWidth="1"/>
    <col min="1485" max="1485" width="10.140625" customWidth="1"/>
    <col min="1486" max="1486" width="9.140625" customWidth="1"/>
    <col min="1487" max="1489" width="12" customWidth="1"/>
    <col min="1490" max="1490" width="9.85546875" customWidth="1"/>
    <col min="1491" max="1491" width="10.5703125" customWidth="1"/>
    <col min="1492" max="1492" width="9.140625" customWidth="1"/>
    <col min="1493" max="1495" width="12.140625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733" max="1733" width="36.85546875" customWidth="1"/>
    <col min="1734" max="1734" width="9.5703125" customWidth="1"/>
    <col min="1735" max="1735" width="10.7109375" customWidth="1"/>
    <col min="1736" max="1736" width="9.140625" customWidth="1"/>
    <col min="1737" max="1739" width="13.28515625" customWidth="1"/>
    <col min="1740" max="1740" width="9.5703125" customWidth="1"/>
    <col min="1741" max="1741" width="10.140625" customWidth="1"/>
    <col min="1742" max="1742" width="9.140625" customWidth="1"/>
    <col min="1743" max="1745" width="12" customWidth="1"/>
    <col min="1746" max="1746" width="9.85546875" customWidth="1"/>
    <col min="1747" max="1747" width="10.5703125" customWidth="1"/>
    <col min="1748" max="1748" width="9.140625" customWidth="1"/>
    <col min="1749" max="1751" width="12.140625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989" max="1989" width="36.85546875" customWidth="1"/>
    <col min="1990" max="1990" width="9.5703125" customWidth="1"/>
    <col min="1991" max="1991" width="10.7109375" customWidth="1"/>
    <col min="1992" max="1992" width="9.140625" customWidth="1"/>
    <col min="1993" max="1995" width="13.28515625" customWidth="1"/>
    <col min="1996" max="1996" width="9.5703125" customWidth="1"/>
    <col min="1997" max="1997" width="10.140625" customWidth="1"/>
    <col min="1998" max="1998" width="9.140625" customWidth="1"/>
    <col min="1999" max="2001" width="12" customWidth="1"/>
    <col min="2002" max="2002" width="9.85546875" customWidth="1"/>
    <col min="2003" max="2003" width="10.5703125" customWidth="1"/>
    <col min="2004" max="2004" width="9.140625" customWidth="1"/>
    <col min="2005" max="2007" width="12.140625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245" max="2245" width="36.85546875" customWidth="1"/>
    <col min="2246" max="2246" width="9.5703125" customWidth="1"/>
    <col min="2247" max="2247" width="10.7109375" customWidth="1"/>
    <col min="2248" max="2248" width="9.140625" customWidth="1"/>
    <col min="2249" max="2251" width="13.28515625" customWidth="1"/>
    <col min="2252" max="2252" width="9.5703125" customWidth="1"/>
    <col min="2253" max="2253" width="10.140625" customWidth="1"/>
    <col min="2254" max="2254" width="9.140625" customWidth="1"/>
    <col min="2255" max="2257" width="12" customWidth="1"/>
    <col min="2258" max="2258" width="9.85546875" customWidth="1"/>
    <col min="2259" max="2259" width="10.5703125" customWidth="1"/>
    <col min="2260" max="2260" width="9.140625" customWidth="1"/>
    <col min="2261" max="2263" width="12.140625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501" max="2501" width="36.85546875" customWidth="1"/>
    <col min="2502" max="2502" width="9.5703125" customWidth="1"/>
    <col min="2503" max="2503" width="10.7109375" customWidth="1"/>
    <col min="2504" max="2504" width="9.140625" customWidth="1"/>
    <col min="2505" max="2507" width="13.28515625" customWidth="1"/>
    <col min="2508" max="2508" width="9.5703125" customWidth="1"/>
    <col min="2509" max="2509" width="10.140625" customWidth="1"/>
    <col min="2510" max="2510" width="9.140625" customWidth="1"/>
    <col min="2511" max="2513" width="12" customWidth="1"/>
    <col min="2514" max="2514" width="9.85546875" customWidth="1"/>
    <col min="2515" max="2515" width="10.5703125" customWidth="1"/>
    <col min="2516" max="2516" width="9.140625" customWidth="1"/>
    <col min="2517" max="2519" width="12.140625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757" max="2757" width="36.85546875" customWidth="1"/>
    <col min="2758" max="2758" width="9.5703125" customWidth="1"/>
    <col min="2759" max="2759" width="10.7109375" customWidth="1"/>
    <col min="2760" max="2760" width="9.140625" customWidth="1"/>
    <col min="2761" max="2763" width="13.28515625" customWidth="1"/>
    <col min="2764" max="2764" width="9.5703125" customWidth="1"/>
    <col min="2765" max="2765" width="10.140625" customWidth="1"/>
    <col min="2766" max="2766" width="9.140625" customWidth="1"/>
    <col min="2767" max="2769" width="12" customWidth="1"/>
    <col min="2770" max="2770" width="9.85546875" customWidth="1"/>
    <col min="2771" max="2771" width="10.5703125" customWidth="1"/>
    <col min="2772" max="2772" width="9.140625" customWidth="1"/>
    <col min="2773" max="2775" width="12.140625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3013" max="3013" width="36.85546875" customWidth="1"/>
    <col min="3014" max="3014" width="9.5703125" customWidth="1"/>
    <col min="3015" max="3015" width="10.7109375" customWidth="1"/>
    <col min="3016" max="3016" width="9.140625" customWidth="1"/>
    <col min="3017" max="3019" width="13.28515625" customWidth="1"/>
    <col min="3020" max="3020" width="9.5703125" customWidth="1"/>
    <col min="3021" max="3021" width="10.140625" customWidth="1"/>
    <col min="3022" max="3022" width="9.140625" customWidth="1"/>
    <col min="3023" max="3025" width="12" customWidth="1"/>
    <col min="3026" max="3026" width="9.85546875" customWidth="1"/>
    <col min="3027" max="3027" width="10.5703125" customWidth="1"/>
    <col min="3028" max="3028" width="9.140625" customWidth="1"/>
    <col min="3029" max="3031" width="12.140625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269" max="3269" width="36.85546875" customWidth="1"/>
    <col min="3270" max="3270" width="9.5703125" customWidth="1"/>
    <col min="3271" max="3271" width="10.7109375" customWidth="1"/>
    <col min="3272" max="3272" width="9.140625" customWidth="1"/>
    <col min="3273" max="3275" width="13.28515625" customWidth="1"/>
    <col min="3276" max="3276" width="9.5703125" customWidth="1"/>
    <col min="3277" max="3277" width="10.140625" customWidth="1"/>
    <col min="3278" max="3278" width="9.140625" customWidth="1"/>
    <col min="3279" max="3281" width="12" customWidth="1"/>
    <col min="3282" max="3282" width="9.85546875" customWidth="1"/>
    <col min="3283" max="3283" width="10.5703125" customWidth="1"/>
    <col min="3284" max="3284" width="9.140625" customWidth="1"/>
    <col min="3285" max="3287" width="12.140625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525" max="3525" width="36.85546875" customWidth="1"/>
    <col min="3526" max="3526" width="9.5703125" customWidth="1"/>
    <col min="3527" max="3527" width="10.7109375" customWidth="1"/>
    <col min="3528" max="3528" width="9.140625" customWidth="1"/>
    <col min="3529" max="3531" width="13.28515625" customWidth="1"/>
    <col min="3532" max="3532" width="9.5703125" customWidth="1"/>
    <col min="3533" max="3533" width="10.140625" customWidth="1"/>
    <col min="3534" max="3534" width="9.140625" customWidth="1"/>
    <col min="3535" max="3537" width="12" customWidth="1"/>
    <col min="3538" max="3538" width="9.85546875" customWidth="1"/>
    <col min="3539" max="3539" width="10.5703125" customWidth="1"/>
    <col min="3540" max="3540" width="9.140625" customWidth="1"/>
    <col min="3541" max="3543" width="12.140625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781" max="3781" width="36.85546875" customWidth="1"/>
    <col min="3782" max="3782" width="9.5703125" customWidth="1"/>
    <col min="3783" max="3783" width="10.7109375" customWidth="1"/>
    <col min="3784" max="3784" width="9.140625" customWidth="1"/>
    <col min="3785" max="3787" width="13.28515625" customWidth="1"/>
    <col min="3788" max="3788" width="9.5703125" customWidth="1"/>
    <col min="3789" max="3789" width="10.140625" customWidth="1"/>
    <col min="3790" max="3790" width="9.140625" customWidth="1"/>
    <col min="3791" max="3793" width="12" customWidth="1"/>
    <col min="3794" max="3794" width="9.85546875" customWidth="1"/>
    <col min="3795" max="3795" width="10.5703125" customWidth="1"/>
    <col min="3796" max="3796" width="9.140625" customWidth="1"/>
    <col min="3797" max="3799" width="12.140625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4037" max="4037" width="36.85546875" customWidth="1"/>
    <col min="4038" max="4038" width="9.5703125" customWidth="1"/>
    <col min="4039" max="4039" width="10.7109375" customWidth="1"/>
    <col min="4040" max="4040" width="9.140625" customWidth="1"/>
    <col min="4041" max="4043" width="13.28515625" customWidth="1"/>
    <col min="4044" max="4044" width="9.5703125" customWidth="1"/>
    <col min="4045" max="4045" width="10.140625" customWidth="1"/>
    <col min="4046" max="4046" width="9.140625" customWidth="1"/>
    <col min="4047" max="4049" width="12" customWidth="1"/>
    <col min="4050" max="4050" width="9.85546875" customWidth="1"/>
    <col min="4051" max="4051" width="10.5703125" customWidth="1"/>
    <col min="4052" max="4052" width="9.140625" customWidth="1"/>
    <col min="4053" max="4055" width="12.140625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293" max="4293" width="36.85546875" customWidth="1"/>
    <col min="4294" max="4294" width="9.5703125" customWidth="1"/>
    <col min="4295" max="4295" width="10.7109375" customWidth="1"/>
    <col min="4296" max="4296" width="9.140625" customWidth="1"/>
    <col min="4297" max="4299" width="13.28515625" customWidth="1"/>
    <col min="4300" max="4300" width="9.5703125" customWidth="1"/>
    <col min="4301" max="4301" width="10.140625" customWidth="1"/>
    <col min="4302" max="4302" width="9.140625" customWidth="1"/>
    <col min="4303" max="4305" width="12" customWidth="1"/>
    <col min="4306" max="4306" width="9.85546875" customWidth="1"/>
    <col min="4307" max="4307" width="10.5703125" customWidth="1"/>
    <col min="4308" max="4308" width="9.140625" customWidth="1"/>
    <col min="4309" max="4311" width="12.140625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549" max="4549" width="36.85546875" customWidth="1"/>
    <col min="4550" max="4550" width="9.5703125" customWidth="1"/>
    <col min="4551" max="4551" width="10.7109375" customWidth="1"/>
    <col min="4552" max="4552" width="9.140625" customWidth="1"/>
    <col min="4553" max="4555" width="13.28515625" customWidth="1"/>
    <col min="4556" max="4556" width="9.5703125" customWidth="1"/>
    <col min="4557" max="4557" width="10.140625" customWidth="1"/>
    <col min="4558" max="4558" width="9.140625" customWidth="1"/>
    <col min="4559" max="4561" width="12" customWidth="1"/>
    <col min="4562" max="4562" width="9.85546875" customWidth="1"/>
    <col min="4563" max="4563" width="10.5703125" customWidth="1"/>
    <col min="4564" max="4564" width="9.140625" customWidth="1"/>
    <col min="4565" max="4567" width="12.140625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805" max="4805" width="36.85546875" customWidth="1"/>
    <col min="4806" max="4806" width="9.5703125" customWidth="1"/>
    <col min="4807" max="4807" width="10.7109375" customWidth="1"/>
    <col min="4808" max="4808" width="9.140625" customWidth="1"/>
    <col min="4809" max="4811" width="13.28515625" customWidth="1"/>
    <col min="4812" max="4812" width="9.5703125" customWidth="1"/>
    <col min="4813" max="4813" width="10.140625" customWidth="1"/>
    <col min="4814" max="4814" width="9.140625" customWidth="1"/>
    <col min="4815" max="4817" width="12" customWidth="1"/>
    <col min="4818" max="4818" width="9.85546875" customWidth="1"/>
    <col min="4819" max="4819" width="10.5703125" customWidth="1"/>
    <col min="4820" max="4820" width="9.140625" customWidth="1"/>
    <col min="4821" max="4823" width="12.140625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5061" max="5061" width="36.85546875" customWidth="1"/>
    <col min="5062" max="5062" width="9.5703125" customWidth="1"/>
    <col min="5063" max="5063" width="10.7109375" customWidth="1"/>
    <col min="5064" max="5064" width="9.140625" customWidth="1"/>
    <col min="5065" max="5067" width="13.28515625" customWidth="1"/>
    <col min="5068" max="5068" width="9.5703125" customWidth="1"/>
    <col min="5069" max="5069" width="10.140625" customWidth="1"/>
    <col min="5070" max="5070" width="9.140625" customWidth="1"/>
    <col min="5071" max="5073" width="12" customWidth="1"/>
    <col min="5074" max="5074" width="9.85546875" customWidth="1"/>
    <col min="5075" max="5075" width="10.5703125" customWidth="1"/>
    <col min="5076" max="5076" width="9.140625" customWidth="1"/>
    <col min="5077" max="5079" width="12.140625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317" max="5317" width="36.85546875" customWidth="1"/>
    <col min="5318" max="5318" width="9.5703125" customWidth="1"/>
    <col min="5319" max="5319" width="10.7109375" customWidth="1"/>
    <col min="5320" max="5320" width="9.140625" customWidth="1"/>
    <col min="5321" max="5323" width="13.28515625" customWidth="1"/>
    <col min="5324" max="5324" width="9.5703125" customWidth="1"/>
    <col min="5325" max="5325" width="10.140625" customWidth="1"/>
    <col min="5326" max="5326" width="9.140625" customWidth="1"/>
    <col min="5327" max="5329" width="12" customWidth="1"/>
    <col min="5330" max="5330" width="9.85546875" customWidth="1"/>
    <col min="5331" max="5331" width="10.5703125" customWidth="1"/>
    <col min="5332" max="5332" width="9.140625" customWidth="1"/>
    <col min="5333" max="5335" width="12.140625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573" max="5573" width="36.85546875" customWidth="1"/>
    <col min="5574" max="5574" width="9.5703125" customWidth="1"/>
    <col min="5575" max="5575" width="10.7109375" customWidth="1"/>
    <col min="5576" max="5576" width="9.140625" customWidth="1"/>
    <col min="5577" max="5579" width="13.28515625" customWidth="1"/>
    <col min="5580" max="5580" width="9.5703125" customWidth="1"/>
    <col min="5581" max="5581" width="10.140625" customWidth="1"/>
    <col min="5582" max="5582" width="9.140625" customWidth="1"/>
    <col min="5583" max="5585" width="12" customWidth="1"/>
    <col min="5586" max="5586" width="9.85546875" customWidth="1"/>
    <col min="5587" max="5587" width="10.5703125" customWidth="1"/>
    <col min="5588" max="5588" width="9.140625" customWidth="1"/>
    <col min="5589" max="5591" width="12.140625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829" max="5829" width="36.85546875" customWidth="1"/>
    <col min="5830" max="5830" width="9.5703125" customWidth="1"/>
    <col min="5831" max="5831" width="10.7109375" customWidth="1"/>
    <col min="5832" max="5832" width="9.140625" customWidth="1"/>
    <col min="5833" max="5835" width="13.28515625" customWidth="1"/>
    <col min="5836" max="5836" width="9.5703125" customWidth="1"/>
    <col min="5837" max="5837" width="10.140625" customWidth="1"/>
    <col min="5838" max="5838" width="9.140625" customWidth="1"/>
    <col min="5839" max="5841" width="12" customWidth="1"/>
    <col min="5842" max="5842" width="9.85546875" customWidth="1"/>
    <col min="5843" max="5843" width="10.5703125" customWidth="1"/>
    <col min="5844" max="5844" width="9.140625" customWidth="1"/>
    <col min="5845" max="5847" width="12.140625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6085" max="6085" width="36.85546875" customWidth="1"/>
    <col min="6086" max="6086" width="9.5703125" customWidth="1"/>
    <col min="6087" max="6087" width="10.7109375" customWidth="1"/>
    <col min="6088" max="6088" width="9.140625" customWidth="1"/>
    <col min="6089" max="6091" width="13.28515625" customWidth="1"/>
    <col min="6092" max="6092" width="9.5703125" customWidth="1"/>
    <col min="6093" max="6093" width="10.140625" customWidth="1"/>
    <col min="6094" max="6094" width="9.140625" customWidth="1"/>
    <col min="6095" max="6097" width="12" customWidth="1"/>
    <col min="6098" max="6098" width="9.85546875" customWidth="1"/>
    <col min="6099" max="6099" width="10.5703125" customWidth="1"/>
    <col min="6100" max="6100" width="9.140625" customWidth="1"/>
    <col min="6101" max="6103" width="12.140625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341" max="6341" width="36.85546875" customWidth="1"/>
    <col min="6342" max="6342" width="9.5703125" customWidth="1"/>
    <col min="6343" max="6343" width="10.7109375" customWidth="1"/>
    <col min="6344" max="6344" width="9.140625" customWidth="1"/>
    <col min="6345" max="6347" width="13.28515625" customWidth="1"/>
    <col min="6348" max="6348" width="9.5703125" customWidth="1"/>
    <col min="6349" max="6349" width="10.140625" customWidth="1"/>
    <col min="6350" max="6350" width="9.140625" customWidth="1"/>
    <col min="6351" max="6353" width="12" customWidth="1"/>
    <col min="6354" max="6354" width="9.85546875" customWidth="1"/>
    <col min="6355" max="6355" width="10.5703125" customWidth="1"/>
    <col min="6356" max="6356" width="9.140625" customWidth="1"/>
    <col min="6357" max="6359" width="12.140625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597" max="6597" width="36.85546875" customWidth="1"/>
    <col min="6598" max="6598" width="9.5703125" customWidth="1"/>
    <col min="6599" max="6599" width="10.7109375" customWidth="1"/>
    <col min="6600" max="6600" width="9.140625" customWidth="1"/>
    <col min="6601" max="6603" width="13.28515625" customWidth="1"/>
    <col min="6604" max="6604" width="9.5703125" customWidth="1"/>
    <col min="6605" max="6605" width="10.140625" customWidth="1"/>
    <col min="6606" max="6606" width="9.140625" customWidth="1"/>
    <col min="6607" max="6609" width="12" customWidth="1"/>
    <col min="6610" max="6610" width="9.85546875" customWidth="1"/>
    <col min="6611" max="6611" width="10.5703125" customWidth="1"/>
    <col min="6612" max="6612" width="9.140625" customWidth="1"/>
    <col min="6613" max="6615" width="12.140625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853" max="6853" width="36.85546875" customWidth="1"/>
    <col min="6854" max="6854" width="9.5703125" customWidth="1"/>
    <col min="6855" max="6855" width="10.7109375" customWidth="1"/>
    <col min="6856" max="6856" width="9.140625" customWidth="1"/>
    <col min="6857" max="6859" width="13.28515625" customWidth="1"/>
    <col min="6860" max="6860" width="9.5703125" customWidth="1"/>
    <col min="6861" max="6861" width="10.140625" customWidth="1"/>
    <col min="6862" max="6862" width="9.140625" customWidth="1"/>
    <col min="6863" max="6865" width="12" customWidth="1"/>
    <col min="6866" max="6866" width="9.85546875" customWidth="1"/>
    <col min="6867" max="6867" width="10.5703125" customWidth="1"/>
    <col min="6868" max="6868" width="9.140625" customWidth="1"/>
    <col min="6869" max="6871" width="12.140625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7109" max="7109" width="36.85546875" customWidth="1"/>
    <col min="7110" max="7110" width="9.5703125" customWidth="1"/>
    <col min="7111" max="7111" width="10.7109375" customWidth="1"/>
    <col min="7112" max="7112" width="9.140625" customWidth="1"/>
    <col min="7113" max="7115" width="13.28515625" customWidth="1"/>
    <col min="7116" max="7116" width="9.5703125" customWidth="1"/>
    <col min="7117" max="7117" width="10.140625" customWidth="1"/>
    <col min="7118" max="7118" width="9.140625" customWidth="1"/>
    <col min="7119" max="7121" width="12" customWidth="1"/>
    <col min="7122" max="7122" width="9.85546875" customWidth="1"/>
    <col min="7123" max="7123" width="10.5703125" customWidth="1"/>
    <col min="7124" max="7124" width="9.140625" customWidth="1"/>
    <col min="7125" max="7127" width="12.140625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365" max="7365" width="36.85546875" customWidth="1"/>
    <col min="7366" max="7366" width="9.5703125" customWidth="1"/>
    <col min="7367" max="7367" width="10.7109375" customWidth="1"/>
    <col min="7368" max="7368" width="9.140625" customWidth="1"/>
    <col min="7369" max="7371" width="13.28515625" customWidth="1"/>
    <col min="7372" max="7372" width="9.5703125" customWidth="1"/>
    <col min="7373" max="7373" width="10.140625" customWidth="1"/>
    <col min="7374" max="7374" width="9.140625" customWidth="1"/>
    <col min="7375" max="7377" width="12" customWidth="1"/>
    <col min="7378" max="7378" width="9.85546875" customWidth="1"/>
    <col min="7379" max="7379" width="10.5703125" customWidth="1"/>
    <col min="7380" max="7380" width="9.140625" customWidth="1"/>
    <col min="7381" max="7383" width="12.140625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621" max="7621" width="36.85546875" customWidth="1"/>
    <col min="7622" max="7622" width="9.5703125" customWidth="1"/>
    <col min="7623" max="7623" width="10.7109375" customWidth="1"/>
    <col min="7624" max="7624" width="9.140625" customWidth="1"/>
    <col min="7625" max="7627" width="13.28515625" customWidth="1"/>
    <col min="7628" max="7628" width="9.5703125" customWidth="1"/>
    <col min="7629" max="7629" width="10.140625" customWidth="1"/>
    <col min="7630" max="7630" width="9.140625" customWidth="1"/>
    <col min="7631" max="7633" width="12" customWidth="1"/>
    <col min="7634" max="7634" width="9.85546875" customWidth="1"/>
    <col min="7635" max="7635" width="10.5703125" customWidth="1"/>
    <col min="7636" max="7636" width="9.140625" customWidth="1"/>
    <col min="7637" max="7639" width="12.140625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877" max="7877" width="36.85546875" customWidth="1"/>
    <col min="7878" max="7878" width="9.5703125" customWidth="1"/>
    <col min="7879" max="7879" width="10.7109375" customWidth="1"/>
    <col min="7880" max="7880" width="9.140625" customWidth="1"/>
    <col min="7881" max="7883" width="13.28515625" customWidth="1"/>
    <col min="7884" max="7884" width="9.5703125" customWidth="1"/>
    <col min="7885" max="7885" width="10.140625" customWidth="1"/>
    <col min="7886" max="7886" width="9.140625" customWidth="1"/>
    <col min="7887" max="7889" width="12" customWidth="1"/>
    <col min="7890" max="7890" width="9.85546875" customWidth="1"/>
    <col min="7891" max="7891" width="10.5703125" customWidth="1"/>
    <col min="7892" max="7892" width="9.140625" customWidth="1"/>
    <col min="7893" max="7895" width="12.140625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8133" max="8133" width="36.85546875" customWidth="1"/>
    <col min="8134" max="8134" width="9.5703125" customWidth="1"/>
    <col min="8135" max="8135" width="10.7109375" customWidth="1"/>
    <col min="8136" max="8136" width="9.140625" customWidth="1"/>
    <col min="8137" max="8139" width="13.28515625" customWidth="1"/>
    <col min="8140" max="8140" width="9.5703125" customWidth="1"/>
    <col min="8141" max="8141" width="10.140625" customWidth="1"/>
    <col min="8142" max="8142" width="9.140625" customWidth="1"/>
    <col min="8143" max="8145" width="12" customWidth="1"/>
    <col min="8146" max="8146" width="9.85546875" customWidth="1"/>
    <col min="8147" max="8147" width="10.5703125" customWidth="1"/>
    <col min="8148" max="8148" width="9.140625" customWidth="1"/>
    <col min="8149" max="8151" width="12.140625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389" max="8389" width="36.85546875" customWidth="1"/>
    <col min="8390" max="8390" width="9.5703125" customWidth="1"/>
    <col min="8391" max="8391" width="10.7109375" customWidth="1"/>
    <col min="8392" max="8392" width="9.140625" customWidth="1"/>
    <col min="8393" max="8395" width="13.28515625" customWidth="1"/>
    <col min="8396" max="8396" width="9.5703125" customWidth="1"/>
    <col min="8397" max="8397" width="10.140625" customWidth="1"/>
    <col min="8398" max="8398" width="9.140625" customWidth="1"/>
    <col min="8399" max="8401" width="12" customWidth="1"/>
    <col min="8402" max="8402" width="9.85546875" customWidth="1"/>
    <col min="8403" max="8403" width="10.5703125" customWidth="1"/>
    <col min="8404" max="8404" width="9.140625" customWidth="1"/>
    <col min="8405" max="8407" width="12.140625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645" max="8645" width="36.85546875" customWidth="1"/>
    <col min="8646" max="8646" width="9.5703125" customWidth="1"/>
    <col min="8647" max="8647" width="10.7109375" customWidth="1"/>
    <col min="8648" max="8648" width="9.140625" customWidth="1"/>
    <col min="8649" max="8651" width="13.28515625" customWidth="1"/>
    <col min="8652" max="8652" width="9.5703125" customWidth="1"/>
    <col min="8653" max="8653" width="10.140625" customWidth="1"/>
    <col min="8654" max="8654" width="9.140625" customWidth="1"/>
    <col min="8655" max="8657" width="12" customWidth="1"/>
    <col min="8658" max="8658" width="9.85546875" customWidth="1"/>
    <col min="8659" max="8659" width="10.5703125" customWidth="1"/>
    <col min="8660" max="8660" width="9.140625" customWidth="1"/>
    <col min="8661" max="8663" width="12.140625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901" max="8901" width="36.85546875" customWidth="1"/>
    <col min="8902" max="8902" width="9.5703125" customWidth="1"/>
    <col min="8903" max="8903" width="10.7109375" customWidth="1"/>
    <col min="8904" max="8904" width="9.140625" customWidth="1"/>
    <col min="8905" max="8907" width="13.28515625" customWidth="1"/>
    <col min="8908" max="8908" width="9.5703125" customWidth="1"/>
    <col min="8909" max="8909" width="10.140625" customWidth="1"/>
    <col min="8910" max="8910" width="9.140625" customWidth="1"/>
    <col min="8911" max="8913" width="12" customWidth="1"/>
    <col min="8914" max="8914" width="9.85546875" customWidth="1"/>
    <col min="8915" max="8915" width="10.5703125" customWidth="1"/>
    <col min="8916" max="8916" width="9.140625" customWidth="1"/>
    <col min="8917" max="8919" width="12.140625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9157" max="9157" width="36.85546875" customWidth="1"/>
    <col min="9158" max="9158" width="9.5703125" customWidth="1"/>
    <col min="9159" max="9159" width="10.7109375" customWidth="1"/>
    <col min="9160" max="9160" width="9.140625" customWidth="1"/>
    <col min="9161" max="9163" width="13.28515625" customWidth="1"/>
    <col min="9164" max="9164" width="9.5703125" customWidth="1"/>
    <col min="9165" max="9165" width="10.140625" customWidth="1"/>
    <col min="9166" max="9166" width="9.140625" customWidth="1"/>
    <col min="9167" max="9169" width="12" customWidth="1"/>
    <col min="9170" max="9170" width="9.85546875" customWidth="1"/>
    <col min="9171" max="9171" width="10.5703125" customWidth="1"/>
    <col min="9172" max="9172" width="9.140625" customWidth="1"/>
    <col min="9173" max="9175" width="12.140625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413" max="9413" width="36.85546875" customWidth="1"/>
    <col min="9414" max="9414" width="9.5703125" customWidth="1"/>
    <col min="9415" max="9415" width="10.7109375" customWidth="1"/>
    <col min="9416" max="9416" width="9.140625" customWidth="1"/>
    <col min="9417" max="9419" width="13.28515625" customWidth="1"/>
    <col min="9420" max="9420" width="9.5703125" customWidth="1"/>
    <col min="9421" max="9421" width="10.140625" customWidth="1"/>
    <col min="9422" max="9422" width="9.140625" customWidth="1"/>
    <col min="9423" max="9425" width="12" customWidth="1"/>
    <col min="9426" max="9426" width="9.85546875" customWidth="1"/>
    <col min="9427" max="9427" width="10.5703125" customWidth="1"/>
    <col min="9428" max="9428" width="9.140625" customWidth="1"/>
    <col min="9429" max="9431" width="12.140625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669" max="9669" width="36.85546875" customWidth="1"/>
    <col min="9670" max="9670" width="9.5703125" customWidth="1"/>
    <col min="9671" max="9671" width="10.7109375" customWidth="1"/>
    <col min="9672" max="9672" width="9.140625" customWidth="1"/>
    <col min="9673" max="9675" width="13.28515625" customWidth="1"/>
    <col min="9676" max="9676" width="9.5703125" customWidth="1"/>
    <col min="9677" max="9677" width="10.140625" customWidth="1"/>
    <col min="9678" max="9678" width="9.140625" customWidth="1"/>
    <col min="9679" max="9681" width="12" customWidth="1"/>
    <col min="9682" max="9682" width="9.85546875" customWidth="1"/>
    <col min="9683" max="9683" width="10.5703125" customWidth="1"/>
    <col min="9684" max="9684" width="9.140625" customWidth="1"/>
    <col min="9685" max="9687" width="12.140625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925" max="9925" width="36.85546875" customWidth="1"/>
    <col min="9926" max="9926" width="9.5703125" customWidth="1"/>
    <col min="9927" max="9927" width="10.7109375" customWidth="1"/>
    <col min="9928" max="9928" width="9.140625" customWidth="1"/>
    <col min="9929" max="9931" width="13.28515625" customWidth="1"/>
    <col min="9932" max="9932" width="9.5703125" customWidth="1"/>
    <col min="9933" max="9933" width="10.140625" customWidth="1"/>
    <col min="9934" max="9934" width="9.140625" customWidth="1"/>
    <col min="9935" max="9937" width="12" customWidth="1"/>
    <col min="9938" max="9938" width="9.85546875" customWidth="1"/>
    <col min="9939" max="9939" width="10.5703125" customWidth="1"/>
    <col min="9940" max="9940" width="9.140625" customWidth="1"/>
    <col min="9941" max="9943" width="12.140625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10181" max="10181" width="36.85546875" customWidth="1"/>
    <col min="10182" max="10182" width="9.5703125" customWidth="1"/>
    <col min="10183" max="10183" width="10.7109375" customWidth="1"/>
    <col min="10184" max="10184" width="9.140625" customWidth="1"/>
    <col min="10185" max="10187" width="13.28515625" customWidth="1"/>
    <col min="10188" max="10188" width="9.5703125" customWidth="1"/>
    <col min="10189" max="10189" width="10.140625" customWidth="1"/>
    <col min="10190" max="10190" width="9.140625" customWidth="1"/>
    <col min="10191" max="10193" width="12" customWidth="1"/>
    <col min="10194" max="10194" width="9.85546875" customWidth="1"/>
    <col min="10195" max="10195" width="10.5703125" customWidth="1"/>
    <col min="10196" max="10196" width="9.140625" customWidth="1"/>
    <col min="10197" max="10199" width="12.140625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437" max="10437" width="36.85546875" customWidth="1"/>
    <col min="10438" max="10438" width="9.5703125" customWidth="1"/>
    <col min="10439" max="10439" width="10.7109375" customWidth="1"/>
    <col min="10440" max="10440" width="9.140625" customWidth="1"/>
    <col min="10441" max="10443" width="13.28515625" customWidth="1"/>
    <col min="10444" max="10444" width="9.5703125" customWidth="1"/>
    <col min="10445" max="10445" width="10.140625" customWidth="1"/>
    <col min="10446" max="10446" width="9.140625" customWidth="1"/>
    <col min="10447" max="10449" width="12" customWidth="1"/>
    <col min="10450" max="10450" width="9.85546875" customWidth="1"/>
    <col min="10451" max="10451" width="10.5703125" customWidth="1"/>
    <col min="10452" max="10452" width="9.140625" customWidth="1"/>
    <col min="10453" max="10455" width="12.140625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693" max="10693" width="36.85546875" customWidth="1"/>
    <col min="10694" max="10694" width="9.5703125" customWidth="1"/>
    <col min="10695" max="10695" width="10.7109375" customWidth="1"/>
    <col min="10696" max="10696" width="9.140625" customWidth="1"/>
    <col min="10697" max="10699" width="13.28515625" customWidth="1"/>
    <col min="10700" max="10700" width="9.5703125" customWidth="1"/>
    <col min="10701" max="10701" width="10.140625" customWidth="1"/>
    <col min="10702" max="10702" width="9.140625" customWidth="1"/>
    <col min="10703" max="10705" width="12" customWidth="1"/>
    <col min="10706" max="10706" width="9.85546875" customWidth="1"/>
    <col min="10707" max="10707" width="10.5703125" customWidth="1"/>
    <col min="10708" max="10708" width="9.140625" customWidth="1"/>
    <col min="10709" max="10711" width="12.140625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949" max="10949" width="36.85546875" customWidth="1"/>
    <col min="10950" max="10950" width="9.5703125" customWidth="1"/>
    <col min="10951" max="10951" width="10.7109375" customWidth="1"/>
    <col min="10952" max="10952" width="9.140625" customWidth="1"/>
    <col min="10953" max="10955" width="13.28515625" customWidth="1"/>
    <col min="10956" max="10956" width="9.5703125" customWidth="1"/>
    <col min="10957" max="10957" width="10.140625" customWidth="1"/>
    <col min="10958" max="10958" width="9.140625" customWidth="1"/>
    <col min="10959" max="10961" width="12" customWidth="1"/>
    <col min="10962" max="10962" width="9.85546875" customWidth="1"/>
    <col min="10963" max="10963" width="10.5703125" customWidth="1"/>
    <col min="10964" max="10964" width="9.140625" customWidth="1"/>
    <col min="10965" max="10967" width="12.140625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1205" max="11205" width="36.85546875" customWidth="1"/>
    <col min="11206" max="11206" width="9.5703125" customWidth="1"/>
    <col min="11207" max="11207" width="10.7109375" customWidth="1"/>
    <col min="11208" max="11208" width="9.140625" customWidth="1"/>
    <col min="11209" max="11211" width="13.28515625" customWidth="1"/>
    <col min="11212" max="11212" width="9.5703125" customWidth="1"/>
    <col min="11213" max="11213" width="10.140625" customWidth="1"/>
    <col min="11214" max="11214" width="9.140625" customWidth="1"/>
    <col min="11215" max="11217" width="12" customWidth="1"/>
    <col min="11218" max="11218" width="9.85546875" customWidth="1"/>
    <col min="11219" max="11219" width="10.5703125" customWidth="1"/>
    <col min="11220" max="11220" width="9.140625" customWidth="1"/>
    <col min="11221" max="11223" width="12.140625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461" max="11461" width="36.85546875" customWidth="1"/>
    <col min="11462" max="11462" width="9.5703125" customWidth="1"/>
    <col min="11463" max="11463" width="10.7109375" customWidth="1"/>
    <col min="11464" max="11464" width="9.140625" customWidth="1"/>
    <col min="11465" max="11467" width="13.28515625" customWidth="1"/>
    <col min="11468" max="11468" width="9.5703125" customWidth="1"/>
    <col min="11469" max="11469" width="10.140625" customWidth="1"/>
    <col min="11470" max="11470" width="9.140625" customWidth="1"/>
    <col min="11471" max="11473" width="12" customWidth="1"/>
    <col min="11474" max="11474" width="9.85546875" customWidth="1"/>
    <col min="11475" max="11475" width="10.5703125" customWidth="1"/>
    <col min="11476" max="11476" width="9.140625" customWidth="1"/>
    <col min="11477" max="11479" width="12.140625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717" max="11717" width="36.85546875" customWidth="1"/>
    <col min="11718" max="11718" width="9.5703125" customWidth="1"/>
    <col min="11719" max="11719" width="10.7109375" customWidth="1"/>
    <col min="11720" max="11720" width="9.140625" customWidth="1"/>
    <col min="11721" max="11723" width="13.28515625" customWidth="1"/>
    <col min="11724" max="11724" width="9.5703125" customWidth="1"/>
    <col min="11725" max="11725" width="10.140625" customWidth="1"/>
    <col min="11726" max="11726" width="9.140625" customWidth="1"/>
    <col min="11727" max="11729" width="12" customWidth="1"/>
    <col min="11730" max="11730" width="9.85546875" customWidth="1"/>
    <col min="11731" max="11731" width="10.5703125" customWidth="1"/>
    <col min="11732" max="11732" width="9.140625" customWidth="1"/>
    <col min="11733" max="11735" width="12.140625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973" max="11973" width="36.85546875" customWidth="1"/>
    <col min="11974" max="11974" width="9.5703125" customWidth="1"/>
    <col min="11975" max="11975" width="10.7109375" customWidth="1"/>
    <col min="11976" max="11976" width="9.140625" customWidth="1"/>
    <col min="11977" max="11979" width="13.28515625" customWidth="1"/>
    <col min="11980" max="11980" width="9.5703125" customWidth="1"/>
    <col min="11981" max="11981" width="10.140625" customWidth="1"/>
    <col min="11982" max="11982" width="9.140625" customWidth="1"/>
    <col min="11983" max="11985" width="12" customWidth="1"/>
    <col min="11986" max="11986" width="9.85546875" customWidth="1"/>
    <col min="11987" max="11987" width="10.5703125" customWidth="1"/>
    <col min="11988" max="11988" width="9.140625" customWidth="1"/>
    <col min="11989" max="11991" width="12.140625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2229" max="12229" width="36.85546875" customWidth="1"/>
    <col min="12230" max="12230" width="9.5703125" customWidth="1"/>
    <col min="12231" max="12231" width="10.7109375" customWidth="1"/>
    <col min="12232" max="12232" width="9.140625" customWidth="1"/>
    <col min="12233" max="12235" width="13.28515625" customWidth="1"/>
    <col min="12236" max="12236" width="9.5703125" customWidth="1"/>
    <col min="12237" max="12237" width="10.140625" customWidth="1"/>
    <col min="12238" max="12238" width="9.140625" customWidth="1"/>
    <col min="12239" max="12241" width="12" customWidth="1"/>
    <col min="12242" max="12242" width="9.85546875" customWidth="1"/>
    <col min="12243" max="12243" width="10.5703125" customWidth="1"/>
    <col min="12244" max="12244" width="9.140625" customWidth="1"/>
    <col min="12245" max="12247" width="12.140625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485" max="12485" width="36.85546875" customWidth="1"/>
    <col min="12486" max="12486" width="9.5703125" customWidth="1"/>
    <col min="12487" max="12487" width="10.7109375" customWidth="1"/>
    <col min="12488" max="12488" width="9.140625" customWidth="1"/>
    <col min="12489" max="12491" width="13.28515625" customWidth="1"/>
    <col min="12492" max="12492" width="9.5703125" customWidth="1"/>
    <col min="12493" max="12493" width="10.140625" customWidth="1"/>
    <col min="12494" max="12494" width="9.140625" customWidth="1"/>
    <col min="12495" max="12497" width="12" customWidth="1"/>
    <col min="12498" max="12498" width="9.85546875" customWidth="1"/>
    <col min="12499" max="12499" width="10.5703125" customWidth="1"/>
    <col min="12500" max="12500" width="9.140625" customWidth="1"/>
    <col min="12501" max="12503" width="12.140625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741" max="12741" width="36.85546875" customWidth="1"/>
    <col min="12742" max="12742" width="9.5703125" customWidth="1"/>
    <col min="12743" max="12743" width="10.7109375" customWidth="1"/>
    <col min="12744" max="12744" width="9.140625" customWidth="1"/>
    <col min="12745" max="12747" width="13.28515625" customWidth="1"/>
    <col min="12748" max="12748" width="9.5703125" customWidth="1"/>
    <col min="12749" max="12749" width="10.140625" customWidth="1"/>
    <col min="12750" max="12750" width="9.140625" customWidth="1"/>
    <col min="12751" max="12753" width="12" customWidth="1"/>
    <col min="12754" max="12754" width="9.85546875" customWidth="1"/>
    <col min="12755" max="12755" width="10.5703125" customWidth="1"/>
    <col min="12756" max="12756" width="9.140625" customWidth="1"/>
    <col min="12757" max="12759" width="12.140625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997" max="12997" width="36.85546875" customWidth="1"/>
    <col min="12998" max="12998" width="9.5703125" customWidth="1"/>
    <col min="12999" max="12999" width="10.7109375" customWidth="1"/>
    <col min="13000" max="13000" width="9.140625" customWidth="1"/>
    <col min="13001" max="13003" width="13.28515625" customWidth="1"/>
    <col min="13004" max="13004" width="9.5703125" customWidth="1"/>
    <col min="13005" max="13005" width="10.140625" customWidth="1"/>
    <col min="13006" max="13006" width="9.140625" customWidth="1"/>
    <col min="13007" max="13009" width="12" customWidth="1"/>
    <col min="13010" max="13010" width="9.85546875" customWidth="1"/>
    <col min="13011" max="13011" width="10.5703125" customWidth="1"/>
    <col min="13012" max="13012" width="9.140625" customWidth="1"/>
    <col min="13013" max="13015" width="12.140625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253" max="13253" width="36.85546875" customWidth="1"/>
    <col min="13254" max="13254" width="9.5703125" customWidth="1"/>
    <col min="13255" max="13255" width="10.7109375" customWidth="1"/>
    <col min="13256" max="13256" width="9.140625" customWidth="1"/>
    <col min="13257" max="13259" width="13.28515625" customWidth="1"/>
    <col min="13260" max="13260" width="9.5703125" customWidth="1"/>
    <col min="13261" max="13261" width="10.140625" customWidth="1"/>
    <col min="13262" max="13262" width="9.140625" customWidth="1"/>
    <col min="13263" max="13265" width="12" customWidth="1"/>
    <col min="13266" max="13266" width="9.85546875" customWidth="1"/>
    <col min="13267" max="13267" width="10.5703125" customWidth="1"/>
    <col min="13268" max="13268" width="9.140625" customWidth="1"/>
    <col min="13269" max="13271" width="12.140625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509" max="13509" width="36.85546875" customWidth="1"/>
    <col min="13510" max="13510" width="9.5703125" customWidth="1"/>
    <col min="13511" max="13511" width="10.7109375" customWidth="1"/>
    <col min="13512" max="13512" width="9.140625" customWidth="1"/>
    <col min="13513" max="13515" width="13.28515625" customWidth="1"/>
    <col min="13516" max="13516" width="9.5703125" customWidth="1"/>
    <col min="13517" max="13517" width="10.140625" customWidth="1"/>
    <col min="13518" max="13518" width="9.140625" customWidth="1"/>
    <col min="13519" max="13521" width="12" customWidth="1"/>
    <col min="13522" max="13522" width="9.85546875" customWidth="1"/>
    <col min="13523" max="13523" width="10.5703125" customWidth="1"/>
    <col min="13524" max="13524" width="9.140625" customWidth="1"/>
    <col min="13525" max="13527" width="12.140625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765" max="13765" width="36.85546875" customWidth="1"/>
    <col min="13766" max="13766" width="9.5703125" customWidth="1"/>
    <col min="13767" max="13767" width="10.7109375" customWidth="1"/>
    <col min="13768" max="13768" width="9.140625" customWidth="1"/>
    <col min="13769" max="13771" width="13.28515625" customWidth="1"/>
    <col min="13772" max="13772" width="9.5703125" customWidth="1"/>
    <col min="13773" max="13773" width="10.140625" customWidth="1"/>
    <col min="13774" max="13774" width="9.140625" customWidth="1"/>
    <col min="13775" max="13777" width="12" customWidth="1"/>
    <col min="13778" max="13778" width="9.85546875" customWidth="1"/>
    <col min="13779" max="13779" width="10.5703125" customWidth="1"/>
    <col min="13780" max="13780" width="9.140625" customWidth="1"/>
    <col min="13781" max="13783" width="12.140625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4021" max="14021" width="36.85546875" customWidth="1"/>
    <col min="14022" max="14022" width="9.5703125" customWidth="1"/>
    <col min="14023" max="14023" width="10.7109375" customWidth="1"/>
    <col min="14024" max="14024" width="9.140625" customWidth="1"/>
    <col min="14025" max="14027" width="13.28515625" customWidth="1"/>
    <col min="14028" max="14028" width="9.5703125" customWidth="1"/>
    <col min="14029" max="14029" width="10.140625" customWidth="1"/>
    <col min="14030" max="14030" width="9.140625" customWidth="1"/>
    <col min="14031" max="14033" width="12" customWidth="1"/>
    <col min="14034" max="14034" width="9.85546875" customWidth="1"/>
    <col min="14035" max="14035" width="10.5703125" customWidth="1"/>
    <col min="14036" max="14036" width="9.140625" customWidth="1"/>
    <col min="14037" max="14039" width="12.140625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277" max="14277" width="36.85546875" customWidth="1"/>
    <col min="14278" max="14278" width="9.5703125" customWidth="1"/>
    <col min="14279" max="14279" width="10.7109375" customWidth="1"/>
    <col min="14280" max="14280" width="9.140625" customWidth="1"/>
    <col min="14281" max="14283" width="13.28515625" customWidth="1"/>
    <col min="14284" max="14284" width="9.5703125" customWidth="1"/>
    <col min="14285" max="14285" width="10.140625" customWidth="1"/>
    <col min="14286" max="14286" width="9.140625" customWidth="1"/>
    <col min="14287" max="14289" width="12" customWidth="1"/>
    <col min="14290" max="14290" width="9.85546875" customWidth="1"/>
    <col min="14291" max="14291" width="10.5703125" customWidth="1"/>
    <col min="14292" max="14292" width="9.140625" customWidth="1"/>
    <col min="14293" max="14295" width="12.140625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533" max="14533" width="36.85546875" customWidth="1"/>
    <col min="14534" max="14534" width="9.5703125" customWidth="1"/>
    <col min="14535" max="14535" width="10.7109375" customWidth="1"/>
    <col min="14536" max="14536" width="9.140625" customWidth="1"/>
    <col min="14537" max="14539" width="13.28515625" customWidth="1"/>
    <col min="14540" max="14540" width="9.5703125" customWidth="1"/>
    <col min="14541" max="14541" width="10.140625" customWidth="1"/>
    <col min="14542" max="14542" width="9.140625" customWidth="1"/>
    <col min="14543" max="14545" width="12" customWidth="1"/>
    <col min="14546" max="14546" width="9.85546875" customWidth="1"/>
    <col min="14547" max="14547" width="10.5703125" customWidth="1"/>
    <col min="14548" max="14548" width="9.140625" customWidth="1"/>
    <col min="14549" max="14551" width="12.140625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789" max="14789" width="36.85546875" customWidth="1"/>
    <col min="14790" max="14790" width="9.5703125" customWidth="1"/>
    <col min="14791" max="14791" width="10.7109375" customWidth="1"/>
    <col min="14792" max="14792" width="9.140625" customWidth="1"/>
    <col min="14793" max="14795" width="13.28515625" customWidth="1"/>
    <col min="14796" max="14796" width="9.5703125" customWidth="1"/>
    <col min="14797" max="14797" width="10.140625" customWidth="1"/>
    <col min="14798" max="14798" width="9.140625" customWidth="1"/>
    <col min="14799" max="14801" width="12" customWidth="1"/>
    <col min="14802" max="14802" width="9.85546875" customWidth="1"/>
    <col min="14803" max="14803" width="10.5703125" customWidth="1"/>
    <col min="14804" max="14804" width="9.140625" customWidth="1"/>
    <col min="14805" max="14807" width="12.140625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5045" max="15045" width="36.85546875" customWidth="1"/>
    <col min="15046" max="15046" width="9.5703125" customWidth="1"/>
    <col min="15047" max="15047" width="10.7109375" customWidth="1"/>
    <col min="15048" max="15048" width="9.140625" customWidth="1"/>
    <col min="15049" max="15051" width="13.28515625" customWidth="1"/>
    <col min="15052" max="15052" width="9.5703125" customWidth="1"/>
    <col min="15053" max="15053" width="10.140625" customWidth="1"/>
    <col min="15054" max="15054" width="9.140625" customWidth="1"/>
    <col min="15055" max="15057" width="12" customWidth="1"/>
    <col min="15058" max="15058" width="9.85546875" customWidth="1"/>
    <col min="15059" max="15059" width="10.5703125" customWidth="1"/>
    <col min="15060" max="15060" width="9.140625" customWidth="1"/>
    <col min="15061" max="15063" width="12.140625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301" max="15301" width="36.85546875" customWidth="1"/>
    <col min="15302" max="15302" width="9.5703125" customWidth="1"/>
    <col min="15303" max="15303" width="10.7109375" customWidth="1"/>
    <col min="15304" max="15304" width="9.140625" customWidth="1"/>
    <col min="15305" max="15307" width="13.28515625" customWidth="1"/>
    <col min="15308" max="15308" width="9.5703125" customWidth="1"/>
    <col min="15309" max="15309" width="10.140625" customWidth="1"/>
    <col min="15310" max="15310" width="9.140625" customWidth="1"/>
    <col min="15311" max="15313" width="12" customWidth="1"/>
    <col min="15314" max="15314" width="9.85546875" customWidth="1"/>
    <col min="15315" max="15315" width="10.5703125" customWidth="1"/>
    <col min="15316" max="15316" width="9.140625" customWidth="1"/>
    <col min="15317" max="15319" width="12.140625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557" max="15557" width="36.85546875" customWidth="1"/>
    <col min="15558" max="15558" width="9.5703125" customWidth="1"/>
    <col min="15559" max="15559" width="10.7109375" customWidth="1"/>
    <col min="15560" max="15560" width="9.140625" customWidth="1"/>
    <col min="15561" max="15563" width="13.28515625" customWidth="1"/>
    <col min="15564" max="15564" width="9.5703125" customWidth="1"/>
    <col min="15565" max="15565" width="10.140625" customWidth="1"/>
    <col min="15566" max="15566" width="9.140625" customWidth="1"/>
    <col min="15567" max="15569" width="12" customWidth="1"/>
    <col min="15570" max="15570" width="9.85546875" customWidth="1"/>
    <col min="15571" max="15571" width="10.5703125" customWidth="1"/>
    <col min="15572" max="15572" width="9.140625" customWidth="1"/>
    <col min="15573" max="15575" width="12.140625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813" max="15813" width="36.85546875" customWidth="1"/>
    <col min="15814" max="15814" width="9.5703125" customWidth="1"/>
    <col min="15815" max="15815" width="10.7109375" customWidth="1"/>
    <col min="15816" max="15816" width="9.140625" customWidth="1"/>
    <col min="15817" max="15819" width="13.28515625" customWidth="1"/>
    <col min="15820" max="15820" width="9.5703125" customWidth="1"/>
    <col min="15821" max="15821" width="10.140625" customWidth="1"/>
    <col min="15822" max="15822" width="9.140625" customWidth="1"/>
    <col min="15823" max="15825" width="12" customWidth="1"/>
    <col min="15826" max="15826" width="9.85546875" customWidth="1"/>
    <col min="15827" max="15827" width="10.5703125" customWidth="1"/>
    <col min="15828" max="15828" width="9.140625" customWidth="1"/>
    <col min="15829" max="15831" width="12.140625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6069" max="16069" width="36.85546875" customWidth="1"/>
    <col min="16070" max="16070" width="9.5703125" customWidth="1"/>
    <col min="16071" max="16071" width="10.7109375" customWidth="1"/>
    <col min="16072" max="16072" width="9.140625" customWidth="1"/>
    <col min="16073" max="16075" width="13.28515625" customWidth="1"/>
    <col min="16076" max="16076" width="9.5703125" customWidth="1"/>
    <col min="16077" max="16077" width="10.140625" customWidth="1"/>
    <col min="16078" max="16078" width="9.140625" customWidth="1"/>
    <col min="16079" max="16081" width="12" customWidth="1"/>
    <col min="16082" max="16082" width="9.85546875" customWidth="1"/>
    <col min="16083" max="16083" width="10.5703125" customWidth="1"/>
    <col min="16084" max="16084" width="9.140625" customWidth="1"/>
    <col min="16085" max="16087" width="12.140625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</cols>
  <sheetData>
    <row r="1" spans="1:22" hidden="1"/>
    <row r="2" spans="1:22" ht="21" customHeight="1">
      <c r="A2" s="4"/>
      <c r="B2" s="41" t="s">
        <v>4</v>
      </c>
      <c r="C2" s="41"/>
      <c r="D2" s="41"/>
      <c r="E2" s="41"/>
    </row>
    <row r="3" spans="1:22" ht="21" customHeight="1">
      <c r="A3" s="41" t="s">
        <v>18</v>
      </c>
      <c r="B3" s="41"/>
      <c r="C3" s="41"/>
      <c r="D3" s="41"/>
      <c r="E3" s="41"/>
    </row>
    <row r="4" spans="1:22" ht="35.25" customHeight="1">
      <c r="A4" s="42" t="s">
        <v>25</v>
      </c>
      <c r="B4" s="42"/>
      <c r="C4" s="42"/>
      <c r="D4" s="42"/>
      <c r="E4" s="42"/>
    </row>
    <row r="5" spans="1:22" ht="38.25" customHeight="1">
      <c r="A5" s="43" t="s">
        <v>22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20"/>
      <c r="N5" s="1"/>
      <c r="O5" s="1"/>
      <c r="P5" s="1"/>
      <c r="Q5" s="1"/>
      <c r="R5" s="1"/>
      <c r="S5" s="1"/>
      <c r="T5" s="1"/>
      <c r="U5" s="1"/>
      <c r="V5" s="1"/>
    </row>
    <row r="6" spans="1:22" ht="59.25" customHeight="1">
      <c r="A6" s="5" t="s">
        <v>0</v>
      </c>
      <c r="B6" s="5" t="s">
        <v>2</v>
      </c>
      <c r="C6" s="22" t="s">
        <v>3</v>
      </c>
      <c r="D6" s="12" t="s">
        <v>20</v>
      </c>
      <c r="E6" s="12" t="s">
        <v>21</v>
      </c>
    </row>
    <row r="7" spans="1:22" ht="49.5" customHeight="1">
      <c r="A7" s="36" t="s">
        <v>19</v>
      </c>
      <c r="B7" s="36"/>
      <c r="C7" s="36"/>
      <c r="D7" s="36"/>
      <c r="E7" s="36"/>
    </row>
    <row r="8" spans="1:22" ht="54.75" customHeight="1">
      <c r="A8" s="46" t="s">
        <v>1</v>
      </c>
      <c r="B8" s="2" t="s">
        <v>16</v>
      </c>
      <c r="C8" s="11">
        <v>355.96</v>
      </c>
      <c r="D8" s="11">
        <f>ROUND(C8+C8*10%,2)</f>
        <v>391.56</v>
      </c>
      <c r="E8" s="11">
        <f>ROUND(C8+C8*20%,2)</f>
        <v>427.15</v>
      </c>
      <c r="F8" s="8"/>
    </row>
    <row r="9" spans="1:22" ht="20.25" customHeight="1">
      <c r="A9" s="46"/>
      <c r="B9" s="3" t="s">
        <v>5</v>
      </c>
      <c r="C9" s="11">
        <v>91</v>
      </c>
      <c r="D9" s="11">
        <f t="shared" ref="D9:D10" si="0">ROUND(C9+C9*10%,2)</f>
        <v>100.1</v>
      </c>
      <c r="E9" s="11">
        <f t="shared" ref="E9:E10" si="1">ROUND(C9+C9*20%,2)</f>
        <v>109.2</v>
      </c>
      <c r="F9" s="8"/>
    </row>
    <row r="10" spans="1:22" ht="90">
      <c r="A10" s="46"/>
      <c r="B10" s="3" t="s">
        <v>14</v>
      </c>
      <c r="C10" s="11">
        <v>906</v>
      </c>
      <c r="D10" s="11">
        <f t="shared" si="0"/>
        <v>996.6</v>
      </c>
      <c r="E10" s="11">
        <f t="shared" si="1"/>
        <v>1087.2</v>
      </c>
      <c r="F10" s="8"/>
    </row>
    <row r="11" spans="1:22" ht="26.25" customHeight="1">
      <c r="A11" s="25" t="s">
        <v>13</v>
      </c>
      <c r="B11" s="26"/>
      <c r="C11" s="10">
        <f>SUM(C8:C10)</f>
        <v>1352.96</v>
      </c>
      <c r="D11" s="10">
        <f>SUM(D8:D10)</f>
        <v>1488.26</v>
      </c>
      <c r="E11" s="10">
        <f>SUM(E8:E10)</f>
        <v>1623.5500000000002</v>
      </c>
      <c r="F11" s="8"/>
    </row>
    <row r="12" spans="1:22" ht="36" customHeight="1">
      <c r="A12" s="36" t="s">
        <v>6</v>
      </c>
      <c r="B12" s="36"/>
      <c r="C12" s="36"/>
      <c r="D12" s="36"/>
      <c r="E12" s="36"/>
    </row>
    <row r="13" spans="1:22" ht="54" customHeight="1">
      <c r="A13" s="28" t="s">
        <v>1</v>
      </c>
      <c r="B13" s="7" t="s">
        <v>16</v>
      </c>
      <c r="C13" s="9">
        <v>355.96</v>
      </c>
      <c r="D13" s="11">
        <f t="shared" ref="D13:D16" si="2">ROUND(C13+C13*10%,2)</f>
        <v>391.56</v>
      </c>
      <c r="E13" s="11">
        <f t="shared" ref="E13:E16" si="3">ROUND(C13+C13*20%,2)</f>
        <v>427.15</v>
      </c>
      <c r="F13" s="8"/>
    </row>
    <row r="14" spans="1:22" ht="18.75" customHeight="1">
      <c r="A14" s="28"/>
      <c r="B14" s="3" t="s">
        <v>5</v>
      </c>
      <c r="C14" s="9">
        <v>91</v>
      </c>
      <c r="D14" s="11">
        <f t="shared" si="2"/>
        <v>100.1</v>
      </c>
      <c r="E14" s="11">
        <f t="shared" si="3"/>
        <v>109.2</v>
      </c>
      <c r="F14" s="8"/>
    </row>
    <row r="15" spans="1:22" ht="96.75" customHeight="1">
      <c r="A15" s="28"/>
      <c r="B15" s="3" t="s">
        <v>14</v>
      </c>
      <c r="C15" s="9">
        <v>906</v>
      </c>
      <c r="D15" s="11">
        <f t="shared" si="2"/>
        <v>996.6</v>
      </c>
      <c r="E15" s="11">
        <f t="shared" si="3"/>
        <v>1087.2</v>
      </c>
      <c r="F15" s="8"/>
    </row>
    <row r="16" spans="1:22" ht="88.5" customHeight="1">
      <c r="A16" s="29"/>
      <c r="B16" s="3" t="s">
        <v>29</v>
      </c>
      <c r="C16" s="9">
        <v>1188</v>
      </c>
      <c r="D16" s="11">
        <f t="shared" si="2"/>
        <v>1306.8</v>
      </c>
      <c r="E16" s="11">
        <f t="shared" si="3"/>
        <v>1425.6</v>
      </c>
      <c r="F16" s="8"/>
    </row>
    <row r="17" spans="1:13" ht="29.25" customHeight="1">
      <c r="A17" s="25" t="s">
        <v>24</v>
      </c>
      <c r="B17" s="26"/>
      <c r="C17" s="10">
        <f>SUM(C13:C16)</f>
        <v>2540.96</v>
      </c>
      <c r="D17" s="10">
        <f>SUM(D13:D16)</f>
        <v>2795.06</v>
      </c>
      <c r="E17" s="10">
        <f>SUM(E13:E16)</f>
        <v>3049.15</v>
      </c>
      <c r="F17" s="8"/>
    </row>
    <row r="18" spans="1:13" ht="50.25" customHeight="1">
      <c r="A18" s="34" t="s">
        <v>32</v>
      </c>
      <c r="B18" s="35"/>
      <c r="C18" s="35"/>
      <c r="D18" s="35"/>
      <c r="E18" s="35"/>
      <c r="G18" s="18"/>
      <c r="H18" s="18"/>
      <c r="I18" s="18"/>
      <c r="J18" s="18"/>
      <c r="K18" s="18"/>
      <c r="L18" s="18"/>
      <c r="M18" s="21"/>
    </row>
    <row r="19" spans="1:13" ht="58.5" customHeight="1">
      <c r="A19" s="6" t="s">
        <v>1</v>
      </c>
      <c r="B19" s="2" t="s">
        <v>26</v>
      </c>
      <c r="C19" s="11">
        <v>219.82</v>
      </c>
      <c r="D19" s="11">
        <f>ROUND(C19+C19*10%,2)</f>
        <v>241.8</v>
      </c>
      <c r="E19" s="11">
        <f>ROUND(C19+C19*20%,2)</f>
        <v>263.77999999999997</v>
      </c>
      <c r="F19" s="8"/>
      <c r="G19" s="19"/>
      <c r="H19" s="18"/>
      <c r="I19" s="18"/>
      <c r="J19" s="18"/>
      <c r="K19" s="18"/>
      <c r="L19" s="18"/>
      <c r="M19" s="21"/>
    </row>
    <row r="20" spans="1:13" ht="22.5" customHeight="1">
      <c r="A20" s="27" t="s">
        <v>12</v>
      </c>
      <c r="B20" s="27"/>
      <c r="C20" s="10">
        <f>C19</f>
        <v>219.82</v>
      </c>
      <c r="D20" s="10">
        <f>D19</f>
        <v>241.8</v>
      </c>
      <c r="E20" s="10">
        <f>E19</f>
        <v>263.77999999999997</v>
      </c>
      <c r="G20" s="18"/>
      <c r="H20" s="18"/>
      <c r="I20" s="18"/>
      <c r="J20" s="18"/>
      <c r="K20" s="18"/>
      <c r="L20" s="18"/>
      <c r="M20" s="21"/>
    </row>
    <row r="21" spans="1:13" ht="46.5" customHeight="1">
      <c r="A21" s="30" t="s">
        <v>7</v>
      </c>
      <c r="B21" s="31"/>
      <c r="C21" s="31"/>
      <c r="D21" s="13"/>
      <c r="E21" s="13"/>
      <c r="G21" s="18"/>
      <c r="H21" s="18"/>
      <c r="I21" s="18"/>
      <c r="J21" s="18"/>
      <c r="K21" s="18"/>
      <c r="L21" s="18"/>
      <c r="M21" s="21"/>
    </row>
    <row r="22" spans="1:13" ht="66" customHeight="1">
      <c r="A22" s="39" t="s">
        <v>33</v>
      </c>
      <c r="B22" s="40"/>
      <c r="C22" s="11">
        <v>1188</v>
      </c>
      <c r="D22" s="8"/>
      <c r="E22" s="13"/>
      <c r="F22" s="8"/>
      <c r="G22" s="18"/>
      <c r="H22" s="18"/>
      <c r="I22" s="18"/>
      <c r="J22" s="18"/>
      <c r="K22" s="18"/>
      <c r="L22" s="18"/>
      <c r="M22" s="21"/>
    </row>
    <row r="23" spans="1:13" ht="66" customHeight="1">
      <c r="A23" s="44" t="s">
        <v>30</v>
      </c>
      <c r="B23" s="45"/>
      <c r="C23" s="11">
        <v>1484</v>
      </c>
      <c r="D23" s="8"/>
      <c r="E23" s="16"/>
      <c r="G23" s="18"/>
      <c r="H23" s="18"/>
      <c r="I23" s="18"/>
      <c r="J23" s="18"/>
      <c r="K23" s="18"/>
      <c r="L23" s="18"/>
      <c r="M23" s="21"/>
    </row>
    <row r="24" spans="1:13" ht="21.75" customHeight="1">
      <c r="A24" s="23" t="s">
        <v>27</v>
      </c>
      <c r="B24" s="24"/>
      <c r="C24" s="15">
        <v>412</v>
      </c>
      <c r="D24" s="13"/>
      <c r="E24" s="13"/>
      <c r="G24" s="18"/>
      <c r="H24" s="18"/>
      <c r="I24" s="18"/>
      <c r="J24" s="18"/>
      <c r="K24" s="18"/>
      <c r="L24" s="18"/>
      <c r="M24" s="21"/>
    </row>
    <row r="25" spans="1:13" ht="21.75" customHeight="1">
      <c r="A25" s="23" t="s">
        <v>8</v>
      </c>
      <c r="B25" s="24"/>
      <c r="C25" s="15">
        <v>398</v>
      </c>
      <c r="D25" s="13"/>
      <c r="E25" s="13"/>
      <c r="G25" s="18"/>
      <c r="H25" s="18"/>
      <c r="I25" s="18"/>
      <c r="J25" s="18"/>
      <c r="K25" s="18"/>
      <c r="L25" s="18"/>
      <c r="M25" s="21"/>
    </row>
    <row r="26" spans="1:13" ht="24.75" customHeight="1">
      <c r="A26" s="23" t="s">
        <v>9</v>
      </c>
      <c r="B26" s="24"/>
      <c r="C26" s="9">
        <v>355.96</v>
      </c>
      <c r="D26" s="13"/>
      <c r="E26" s="13"/>
      <c r="G26" s="18"/>
      <c r="H26" s="18"/>
      <c r="I26" s="18"/>
      <c r="J26" s="18"/>
      <c r="K26" s="18"/>
      <c r="L26" s="18"/>
      <c r="M26" s="21"/>
    </row>
    <row r="27" spans="1:13" ht="61.5" customHeight="1">
      <c r="A27" s="37" t="s">
        <v>28</v>
      </c>
      <c r="B27" s="38"/>
      <c r="C27" s="38"/>
      <c r="D27" s="13"/>
      <c r="E27" s="13"/>
      <c r="G27" s="18"/>
      <c r="H27" s="18"/>
      <c r="I27" s="18"/>
      <c r="J27" s="18"/>
      <c r="K27" s="18"/>
      <c r="L27" s="18"/>
      <c r="M27" s="21"/>
    </row>
    <row r="28" spans="1:13" ht="24" customHeight="1">
      <c r="A28" s="32" t="s">
        <v>10</v>
      </c>
      <c r="B28" s="33"/>
      <c r="C28" s="11">
        <v>553</v>
      </c>
      <c r="D28" s="13"/>
      <c r="E28" s="13"/>
      <c r="G28" s="18"/>
      <c r="H28" s="18"/>
      <c r="I28" s="18"/>
      <c r="J28" s="18"/>
      <c r="K28" s="18"/>
      <c r="L28" s="18"/>
      <c r="M28" s="21"/>
    </row>
    <row r="29" spans="1:13" ht="66" customHeight="1">
      <c r="A29" s="32" t="s">
        <v>31</v>
      </c>
      <c r="B29" s="33"/>
      <c r="C29" s="11">
        <v>1475</v>
      </c>
      <c r="D29" s="8"/>
      <c r="E29" s="13"/>
      <c r="F29" s="8"/>
      <c r="G29" s="18"/>
      <c r="H29" s="18"/>
      <c r="I29" s="18"/>
      <c r="J29" s="18"/>
      <c r="K29" s="18"/>
      <c r="L29" s="18"/>
      <c r="M29" s="21"/>
    </row>
    <row r="30" spans="1:13" ht="21" customHeight="1">
      <c r="A30" s="23" t="s">
        <v>17</v>
      </c>
      <c r="B30" s="24"/>
      <c r="C30" s="15">
        <v>380</v>
      </c>
      <c r="D30" s="13"/>
      <c r="E30" s="13"/>
      <c r="G30" s="18"/>
      <c r="H30" s="18"/>
      <c r="I30" s="18"/>
      <c r="J30" s="18"/>
      <c r="K30" s="18"/>
      <c r="L30" s="18"/>
      <c r="M30" s="21"/>
    </row>
    <row r="31" spans="1:13" ht="36" customHeight="1">
      <c r="A31" s="23" t="s">
        <v>11</v>
      </c>
      <c r="B31" s="24"/>
      <c r="C31" s="11">
        <v>219.82</v>
      </c>
      <c r="D31" s="13"/>
      <c r="E31" s="13"/>
      <c r="G31" s="18"/>
      <c r="H31" s="18"/>
      <c r="I31" s="18"/>
      <c r="J31" s="18"/>
      <c r="K31" s="18"/>
      <c r="L31" s="18"/>
      <c r="M31" s="21"/>
    </row>
    <row r="32" spans="1:13" ht="22.5" hidden="1" customHeight="1">
      <c r="A32" s="17" t="s">
        <v>15</v>
      </c>
      <c r="C32"/>
      <c r="D32"/>
      <c r="E32"/>
    </row>
    <row r="33" spans="1:5" ht="27.75" hidden="1" customHeight="1">
      <c r="A33" s="17" t="s">
        <v>23</v>
      </c>
      <c r="C33"/>
      <c r="D33"/>
      <c r="E33"/>
    </row>
  </sheetData>
  <mergeCells count="23">
    <mergeCell ref="B2:E2"/>
    <mergeCell ref="A3:E3"/>
    <mergeCell ref="A4:E4"/>
    <mergeCell ref="A5:E5"/>
    <mergeCell ref="A23:B23"/>
    <mergeCell ref="A7:E7"/>
    <mergeCell ref="A8:A10"/>
    <mergeCell ref="A30:B30"/>
    <mergeCell ref="A31:B31"/>
    <mergeCell ref="A11:B11"/>
    <mergeCell ref="A17:B17"/>
    <mergeCell ref="A20:B20"/>
    <mergeCell ref="A13:A16"/>
    <mergeCell ref="A21:C21"/>
    <mergeCell ref="A28:B28"/>
    <mergeCell ref="A29:B29"/>
    <mergeCell ref="A18:E18"/>
    <mergeCell ref="A12:E12"/>
    <mergeCell ref="A27:C27"/>
    <mergeCell ref="A22:B22"/>
    <mergeCell ref="A24:B24"/>
    <mergeCell ref="A25:B25"/>
    <mergeCell ref="A26:B26"/>
  </mergeCells>
  <pageMargins left="0.11811023622047245" right="0.11811023622047245" top="0" bottom="0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2024-05-06T06:34:10Z</dcterms:modified>
</cp:coreProperties>
</file>